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OCTUBRE" sheetId="1" r:id="rId1"/>
    <sheet name="NOVIEMBRE" sheetId="2" r:id="rId2"/>
    <sheet name="DICIEMBRE" sheetId="3" r:id="rId3"/>
  </sheets>
  <calcPr calcId="124519"/>
</workbook>
</file>

<file path=xl/calcChain.xml><?xml version="1.0" encoding="utf-8"?>
<calcChain xmlns="http://schemas.openxmlformats.org/spreadsheetml/2006/main">
  <c r="E54" i="3"/>
  <c r="E26"/>
  <c r="F54" s="1"/>
  <c r="F23"/>
  <c r="F19"/>
  <c r="F24" s="1"/>
  <c r="F55" s="1"/>
  <c r="E53" i="2"/>
  <c r="E25"/>
  <c r="F53" s="1"/>
  <c r="F21"/>
  <c r="F17"/>
  <c r="F22" s="1"/>
  <c r="F54" s="1"/>
  <c r="E49" i="1"/>
  <c r="E23"/>
  <c r="F49" s="1"/>
  <c r="F19"/>
  <c r="F16"/>
  <c r="F20" s="1"/>
  <c r="F50" s="1"/>
</calcChain>
</file>

<file path=xl/sharedStrings.xml><?xml version="1.0" encoding="utf-8"?>
<sst xmlns="http://schemas.openxmlformats.org/spreadsheetml/2006/main" count="169" uniqueCount="45">
  <si>
    <t>MUNICIPIO DE DELICIAS</t>
  </si>
  <si>
    <t>CONCILIACION BANCARIA</t>
  </si>
  <si>
    <t>CTA. 65-50277022-0 SANTANDER</t>
  </si>
  <si>
    <t>1112-0000-0100-0008 (CENTRALIZADORA)</t>
  </si>
  <si>
    <t>AL 31 DE OCTUBRE DEL  2017</t>
  </si>
  <si>
    <t>SALDO SEGÚN BANCOS</t>
  </si>
  <si>
    <t>NUESTROS CARGOS NO CORRESPONDIDOS</t>
  </si>
  <si>
    <t>I080080</t>
  </si>
  <si>
    <t>DEL 30 AGOSTO. CAJA 7</t>
  </si>
  <si>
    <t>3-10-257</t>
  </si>
  <si>
    <t>INGRESOS DEL 11/10/12 CAJA 4</t>
  </si>
  <si>
    <t>Pol. 2-12-26</t>
  </si>
  <si>
    <t>INGRESOS 10/12/13</t>
  </si>
  <si>
    <t>Pol. 2-2-9</t>
  </si>
  <si>
    <t>INGRESOS 02/02/16 CAJA 2</t>
  </si>
  <si>
    <t>Pol. 2-2-160</t>
  </si>
  <si>
    <t>INGRESOS 29/02/16 CAJA 3</t>
  </si>
  <si>
    <t>Pol. 2-1-274</t>
  </si>
  <si>
    <t>"POLIZA DE INGRESOS DEL 24/01/17 CAJA 4 CAJA 4"</t>
  </si>
  <si>
    <t>Pol. 2-2-10</t>
  </si>
  <si>
    <t>INGRESOS 02/02/17 CAJA 5</t>
  </si>
  <si>
    <t>Pol. 2-7-72</t>
  </si>
  <si>
    <t>INGRESOS 31/07/17 CAJA 1</t>
  </si>
  <si>
    <t>SUS CARGOS NO CORRESPONDIDOS</t>
  </si>
  <si>
    <t>Subtotal</t>
  </si>
  <si>
    <t>NUESTROS ABONOS NO CORRESPONDIDOS</t>
  </si>
  <si>
    <t>CH-7958</t>
  </si>
  <si>
    <t>CFE SUMINISTRADOR DE SERVICIOS</t>
  </si>
  <si>
    <t>SUS ABONOS NO CORRESPONDIDOS</t>
  </si>
  <si>
    <t>DEPOSITO EN EFECTIVO</t>
  </si>
  <si>
    <t>ABONO TRANSFERENCIA</t>
  </si>
  <si>
    <t>CARGO POR INSTRUCCIÓN</t>
  </si>
  <si>
    <t>ABONO POR INSTRUCCIÓN</t>
  </si>
  <si>
    <t>DEPOSITO SALVO BUEN COBRO</t>
  </si>
  <si>
    <t>SALDO SEGÚN LIBROS</t>
  </si>
  <si>
    <t>AL 30 DE NOVIEMBRE DEL  2017</t>
  </si>
  <si>
    <t>Pol. 2-11-29</t>
  </si>
  <si>
    <t>POLIZA DE INGRESO DEL 2/11/114 CAJA 1CAJA 1</t>
  </si>
  <si>
    <t>BONIFICACION COMISION ANUALIDAD</t>
  </si>
  <si>
    <t>ANUALIDAD O BONIFICACION IVA COMISION</t>
  </si>
  <si>
    <t>COMISION POR ANUALIDAD OCT 2017</t>
  </si>
  <si>
    <t>IVA OCTUBRE 2017</t>
  </si>
  <si>
    <t>AL 31 DE DICIEMBRE DEL  2017</t>
  </si>
  <si>
    <t>Pol. 2-12-48</t>
  </si>
  <si>
    <t>"POLIZA DE INGRESOS DEL 12/12/17 CAJA 1 CAJA 1"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</si>
</sst>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theme="4" tint="-0.24994659260841701"/>
      </right>
      <top/>
      <bottom style="medium">
        <color indexed="64"/>
      </bottom>
      <diagonal/>
    </border>
    <border>
      <left/>
      <right style="thick">
        <color theme="4" tint="-0.24994659260841701"/>
      </right>
      <top/>
      <bottom style="double">
        <color indexed="64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43" fontId="3" fillId="0" borderId="2" xfId="1" applyFont="1" applyBorder="1"/>
    <xf numFmtId="43" fontId="3" fillId="0" borderId="3" xfId="1" applyFont="1" applyBorder="1"/>
    <xf numFmtId="0" fontId="4" fillId="0" borderId="4" xfId="0" applyFont="1" applyFill="1" applyBorder="1"/>
    <xf numFmtId="0" fontId="5" fillId="0" borderId="0" xfId="0" applyFont="1" applyFill="1" applyBorder="1"/>
    <xf numFmtId="43" fontId="1" fillId="0" borderId="0" xfId="1" applyFont="1" applyFill="1" applyBorder="1"/>
    <xf numFmtId="43" fontId="1" fillId="0" borderId="0" xfId="1" applyFont="1" applyBorder="1"/>
    <xf numFmtId="43" fontId="6" fillId="0" borderId="5" xfId="1" applyFont="1" applyBorder="1"/>
    <xf numFmtId="14" fontId="7" fillId="0" borderId="4" xfId="0" applyNumberFormat="1" applyFont="1" applyFill="1" applyBorder="1"/>
    <xf numFmtId="0" fontId="7" fillId="0" borderId="0" xfId="0" applyFont="1" applyFill="1" applyBorder="1"/>
    <xf numFmtId="43" fontId="7" fillId="0" borderId="0" xfId="1" applyFont="1" applyFill="1" applyBorder="1"/>
    <xf numFmtId="0" fontId="7" fillId="0" borderId="0" xfId="0" applyFont="1"/>
    <xf numFmtId="43" fontId="6" fillId="0" borderId="5" xfId="1" applyFont="1" applyFill="1" applyBorder="1"/>
    <xf numFmtId="14" fontId="7" fillId="0" borderId="0" xfId="0" applyNumberFormat="1" applyFont="1" applyFill="1" applyBorder="1"/>
    <xf numFmtId="14" fontId="0" fillId="0" borderId="4" xfId="0" applyNumberFormat="1" applyFill="1" applyBorder="1"/>
    <xf numFmtId="14" fontId="0" fillId="0" borderId="0" xfId="0" applyNumberFormat="1" applyFill="1" applyBorder="1"/>
    <xf numFmtId="0" fontId="0" fillId="0" borderId="0" xfId="0" applyFill="1" applyBorder="1"/>
    <xf numFmtId="43" fontId="1" fillId="0" borderId="6" xfId="1" applyFont="1" applyFill="1" applyBorder="1"/>
    <xf numFmtId="43" fontId="7" fillId="0" borderId="5" xfId="1" applyFont="1" applyFill="1" applyBorder="1"/>
    <xf numFmtId="14" fontId="6" fillId="0" borderId="4" xfId="0" applyNumberFormat="1" applyFont="1" applyFill="1" applyBorder="1"/>
    <xf numFmtId="0" fontId="0" fillId="0" borderId="6" xfId="0" applyFill="1" applyBorder="1"/>
    <xf numFmtId="43" fontId="6" fillId="0" borderId="7" xfId="1" applyFont="1" applyFill="1" applyBorder="1"/>
    <xf numFmtId="0" fontId="0" fillId="0" borderId="4" xfId="0" applyFill="1" applyBorder="1"/>
    <xf numFmtId="0" fontId="2" fillId="0" borderId="4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43" fontId="3" fillId="0" borderId="5" xfId="1" applyFont="1" applyFill="1" applyBorder="1"/>
    <xf numFmtId="0" fontId="8" fillId="0" borderId="0" xfId="0" applyFont="1" applyFill="1" applyBorder="1"/>
    <xf numFmtId="15" fontId="0" fillId="0" borderId="4" xfId="0" applyNumberFormat="1" applyFill="1" applyBorder="1"/>
    <xf numFmtId="0" fontId="0" fillId="0" borderId="0" xfId="0" applyBorder="1"/>
    <xf numFmtId="0" fontId="2" fillId="0" borderId="4" xfId="0" applyFont="1" applyBorder="1"/>
    <xf numFmtId="14" fontId="9" fillId="0" borderId="4" xfId="0" applyNumberFormat="1" applyFont="1" applyFill="1" applyBorder="1"/>
    <xf numFmtId="0" fontId="0" fillId="0" borderId="4" xfId="0" applyBorder="1"/>
    <xf numFmtId="43" fontId="1" fillId="0" borderId="6" xfId="1" applyFont="1" applyBorder="1"/>
    <xf numFmtId="43" fontId="1" fillId="0" borderId="7" xfId="1" applyFont="1" applyBorder="1"/>
    <xf numFmtId="0" fontId="3" fillId="0" borderId="4" xfId="0" applyFont="1" applyBorder="1"/>
    <xf numFmtId="0" fontId="3" fillId="0" borderId="0" xfId="0" applyFont="1" applyBorder="1"/>
    <xf numFmtId="164" fontId="3" fillId="0" borderId="8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1</xdr:col>
      <xdr:colOff>123825</xdr:colOff>
      <xdr:row>4</xdr:row>
      <xdr:rowOff>104775</xdr:rowOff>
    </xdr:to>
    <xdr:pic>
      <xdr:nvPicPr>
        <xdr:cNvPr id="2" name="Picture 2" descr="C:\Users\Presupuesto\Desktop\logos\LOGO OFICIAL VL JPEG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124929900"/>
          <a:ext cx="933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1</xdr:col>
      <xdr:colOff>123825</xdr:colOff>
      <xdr:row>4</xdr:row>
      <xdr:rowOff>95250</xdr:rowOff>
    </xdr:to>
    <xdr:pic>
      <xdr:nvPicPr>
        <xdr:cNvPr id="2" name="Picture 2" descr="C:\Users\Presupuesto\Desktop\logos\LOGO OFICIAL VL JPEG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135712200"/>
          <a:ext cx="933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1</xdr:col>
      <xdr:colOff>123825</xdr:colOff>
      <xdr:row>4</xdr:row>
      <xdr:rowOff>85725</xdr:rowOff>
    </xdr:to>
    <xdr:pic>
      <xdr:nvPicPr>
        <xdr:cNvPr id="2" name="Picture 2" descr="C:\Users\Presupuesto\Desktop\logos\LOGO OFICIAL VL JPEG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147447000"/>
          <a:ext cx="9334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opLeftCell="A25" workbookViewId="0">
      <selection sqref="A1:F51"/>
    </sheetView>
  </sheetViews>
  <sheetFormatPr baseColWidth="10" defaultRowHeight="15"/>
  <cols>
    <col min="3" max="3" width="41" bestFit="1" customWidth="1"/>
  </cols>
  <sheetData>
    <row r="1" spans="1:6" ht="15.75" thickTop="1">
      <c r="A1" s="43" t="s">
        <v>0</v>
      </c>
      <c r="B1" s="44"/>
      <c r="C1" s="44"/>
      <c r="D1" s="44"/>
      <c r="E1" s="44"/>
      <c r="F1" s="45"/>
    </row>
    <row r="2" spans="1:6">
      <c r="A2" s="46" t="s">
        <v>1</v>
      </c>
      <c r="B2" s="47"/>
      <c r="C2" s="47"/>
      <c r="D2" s="47"/>
      <c r="E2" s="47"/>
      <c r="F2" s="48"/>
    </row>
    <row r="3" spans="1:6">
      <c r="A3" s="46" t="s">
        <v>2</v>
      </c>
      <c r="B3" s="47"/>
      <c r="C3" s="47"/>
      <c r="D3" s="47"/>
      <c r="E3" s="47"/>
      <c r="F3" s="48"/>
    </row>
    <row r="4" spans="1:6">
      <c r="A4" s="46" t="s">
        <v>3</v>
      </c>
      <c r="B4" s="47"/>
      <c r="C4" s="47"/>
      <c r="D4" s="47"/>
      <c r="E4" s="47"/>
      <c r="F4" s="48"/>
    </row>
    <row r="5" spans="1:6" ht="15.75" thickBot="1">
      <c r="A5" s="46" t="s">
        <v>4</v>
      </c>
      <c r="B5" s="47"/>
      <c r="C5" s="47"/>
      <c r="D5" s="47"/>
      <c r="E5" s="47"/>
      <c r="F5" s="48"/>
    </row>
    <row r="6" spans="1:6" ht="15.75" thickTop="1">
      <c r="A6" s="1" t="s">
        <v>5</v>
      </c>
      <c r="B6" s="2"/>
      <c r="C6" s="2"/>
      <c r="D6" s="3"/>
      <c r="E6" s="3"/>
      <c r="F6" s="4">
        <v>378639.86</v>
      </c>
    </row>
    <row r="7" spans="1:6">
      <c r="A7" s="5" t="s">
        <v>6</v>
      </c>
      <c r="B7" s="6"/>
      <c r="C7" s="6"/>
      <c r="D7" s="7"/>
      <c r="E7" s="8"/>
      <c r="F7" s="9"/>
    </row>
    <row r="8" spans="1:6">
      <c r="A8" s="10">
        <v>40785</v>
      </c>
      <c r="B8" s="11" t="s">
        <v>7</v>
      </c>
      <c r="C8" s="11" t="s">
        <v>8</v>
      </c>
      <c r="D8" s="12">
        <v>5446</v>
      </c>
      <c r="E8" s="13"/>
      <c r="F8" s="14"/>
    </row>
    <row r="9" spans="1:6">
      <c r="A9" s="10">
        <v>41193</v>
      </c>
      <c r="B9" s="11" t="s">
        <v>9</v>
      </c>
      <c r="C9" s="11" t="s">
        <v>10</v>
      </c>
      <c r="D9" s="12">
        <v>1478</v>
      </c>
      <c r="E9" s="12"/>
      <c r="F9" s="14"/>
    </row>
    <row r="10" spans="1:6">
      <c r="A10" s="10">
        <v>41618</v>
      </c>
      <c r="B10" s="15" t="s">
        <v>11</v>
      </c>
      <c r="C10" s="11" t="s">
        <v>12</v>
      </c>
      <c r="D10" s="12">
        <v>4930.5</v>
      </c>
      <c r="E10" s="12"/>
      <c r="F10" s="14"/>
    </row>
    <row r="11" spans="1:6">
      <c r="A11" s="10">
        <v>42402</v>
      </c>
      <c r="B11" s="15" t="s">
        <v>13</v>
      </c>
      <c r="C11" s="11" t="s">
        <v>14</v>
      </c>
      <c r="D11" s="12">
        <v>7572</v>
      </c>
      <c r="E11" s="12"/>
      <c r="F11" s="14"/>
    </row>
    <row r="12" spans="1:6">
      <c r="A12" s="10">
        <v>42429</v>
      </c>
      <c r="B12" s="15" t="s">
        <v>15</v>
      </c>
      <c r="C12" s="11" t="s">
        <v>16</v>
      </c>
      <c r="D12" s="12">
        <v>3234</v>
      </c>
      <c r="E12" s="12"/>
      <c r="F12" s="14"/>
    </row>
    <row r="13" spans="1:6">
      <c r="A13" s="10">
        <v>42759</v>
      </c>
      <c r="B13" s="15" t="s">
        <v>17</v>
      </c>
      <c r="C13" s="11" t="s">
        <v>18</v>
      </c>
      <c r="D13" s="12">
        <v>295</v>
      </c>
      <c r="E13" s="12"/>
      <c r="F13" s="14"/>
    </row>
    <row r="14" spans="1:6">
      <c r="A14" s="10">
        <v>42769</v>
      </c>
      <c r="B14" s="15" t="s">
        <v>19</v>
      </c>
      <c r="C14" s="11" t="s">
        <v>20</v>
      </c>
      <c r="D14" s="12">
        <v>3380</v>
      </c>
      <c r="E14" s="12"/>
      <c r="F14" s="14"/>
    </row>
    <row r="15" spans="1:6">
      <c r="A15" s="10">
        <v>42947</v>
      </c>
      <c r="B15" s="15" t="s">
        <v>21</v>
      </c>
      <c r="C15" s="11" t="s">
        <v>22</v>
      </c>
      <c r="D15" s="12">
        <v>983</v>
      </c>
      <c r="E15" s="12"/>
      <c r="F15" s="14"/>
    </row>
    <row r="16" spans="1:6" ht="15.75" thickBot="1">
      <c r="A16" s="16"/>
      <c r="B16" s="17"/>
      <c r="C16" s="18"/>
      <c r="D16" s="19"/>
      <c r="F16" s="20">
        <f>SUM(D8:D16)</f>
        <v>27318.5</v>
      </c>
    </row>
    <row r="17" spans="1:6">
      <c r="A17" s="5" t="s">
        <v>23</v>
      </c>
      <c r="B17" s="18"/>
      <c r="C17" s="18"/>
      <c r="D17" s="18"/>
      <c r="E17" s="18"/>
      <c r="F17" s="14"/>
    </row>
    <row r="18" spans="1:6" ht="15.75" thickBot="1">
      <c r="A18" s="21"/>
      <c r="B18" s="17"/>
      <c r="C18" s="18"/>
      <c r="D18" s="19"/>
      <c r="E18" s="22"/>
      <c r="F18" s="23"/>
    </row>
    <row r="19" spans="1:6">
      <c r="A19" s="24"/>
      <c r="B19" s="18"/>
      <c r="C19" s="18"/>
      <c r="D19" s="7"/>
      <c r="E19" s="7"/>
      <c r="F19" s="14">
        <f>SUM(D18:D18)</f>
        <v>0</v>
      </c>
    </row>
    <row r="20" spans="1:6">
      <c r="A20" s="25" t="s">
        <v>24</v>
      </c>
      <c r="B20" s="26"/>
      <c r="C20" s="26"/>
      <c r="D20" s="27"/>
      <c r="E20" s="27"/>
      <c r="F20" s="28">
        <f>+F6+F16+F19</f>
        <v>405958.36</v>
      </c>
    </row>
    <row r="21" spans="1:6">
      <c r="A21" s="5" t="s">
        <v>25</v>
      </c>
      <c r="B21" s="6"/>
      <c r="C21" s="6"/>
      <c r="D21" s="7"/>
      <c r="E21" s="12"/>
      <c r="F21" s="14"/>
    </row>
    <row r="22" spans="1:6">
      <c r="A22" s="10">
        <v>43007</v>
      </c>
      <c r="B22" s="29" t="s">
        <v>26</v>
      </c>
      <c r="C22" s="15" t="s">
        <v>27</v>
      </c>
      <c r="D22" s="7">
        <v>232543.55</v>
      </c>
      <c r="E22" s="12"/>
      <c r="F22" s="14"/>
    </row>
    <row r="23" spans="1:6" ht="15.75" thickBot="1">
      <c r="A23" s="30"/>
      <c r="B23" s="31"/>
      <c r="C23" s="18"/>
      <c r="D23" s="19"/>
      <c r="E23" s="8">
        <f>SUM(D22:D23)</f>
        <v>232543.55</v>
      </c>
      <c r="F23" s="9"/>
    </row>
    <row r="24" spans="1:6">
      <c r="A24" s="30"/>
      <c r="B24" s="31"/>
      <c r="C24" s="18"/>
      <c r="D24" s="7"/>
      <c r="E24" s="8"/>
      <c r="F24" s="9"/>
    </row>
    <row r="25" spans="1:6">
      <c r="A25" s="32" t="s">
        <v>28</v>
      </c>
      <c r="B25" s="31"/>
      <c r="C25" s="31"/>
      <c r="D25" s="7"/>
      <c r="E25" s="8"/>
      <c r="F25" s="9"/>
    </row>
    <row r="26" spans="1:6">
      <c r="A26" s="33">
        <v>42437</v>
      </c>
      <c r="B26" s="15" t="s">
        <v>29</v>
      </c>
      <c r="C26" s="18"/>
      <c r="D26" s="7">
        <v>500</v>
      </c>
      <c r="F26" s="9"/>
    </row>
    <row r="27" spans="1:6">
      <c r="A27" s="33">
        <v>42437</v>
      </c>
      <c r="B27" s="15" t="s">
        <v>29</v>
      </c>
      <c r="C27" s="18"/>
      <c r="D27" s="7">
        <v>500</v>
      </c>
      <c r="F27" s="9"/>
    </row>
    <row r="28" spans="1:6">
      <c r="A28" s="33">
        <v>42452</v>
      </c>
      <c r="B28" s="15" t="s">
        <v>30</v>
      </c>
      <c r="C28" s="18"/>
      <c r="D28" s="7">
        <v>999</v>
      </c>
      <c r="F28" s="9"/>
    </row>
    <row r="29" spans="1:6">
      <c r="A29" s="33">
        <v>42478</v>
      </c>
      <c r="B29" s="15" t="s">
        <v>31</v>
      </c>
      <c r="C29" s="18"/>
      <c r="D29" s="7">
        <v>1.82</v>
      </c>
      <c r="F29" s="9"/>
    </row>
    <row r="30" spans="1:6">
      <c r="A30" s="33">
        <v>42478</v>
      </c>
      <c r="B30" s="15" t="s">
        <v>32</v>
      </c>
      <c r="C30" s="18"/>
      <c r="D30" s="7">
        <v>500</v>
      </c>
      <c r="F30" s="9"/>
    </row>
    <row r="31" spans="1:6">
      <c r="A31" s="33">
        <v>42516</v>
      </c>
      <c r="B31" s="15" t="s">
        <v>33</v>
      </c>
      <c r="C31" s="18"/>
      <c r="D31" s="7">
        <v>500</v>
      </c>
      <c r="F31" s="9"/>
    </row>
    <row r="32" spans="1:6">
      <c r="A32" s="33">
        <v>42538</v>
      </c>
      <c r="B32" s="15" t="s">
        <v>30</v>
      </c>
      <c r="C32" s="18"/>
      <c r="D32" s="7">
        <v>355.22</v>
      </c>
      <c r="F32" s="9"/>
    </row>
    <row r="33" spans="1:6">
      <c r="A33" s="33">
        <v>42545</v>
      </c>
      <c r="B33" s="15" t="s">
        <v>29</v>
      </c>
      <c r="C33" s="18"/>
      <c r="D33" s="7">
        <v>500</v>
      </c>
      <c r="F33" s="9"/>
    </row>
    <row r="34" spans="1:6">
      <c r="A34" s="33">
        <v>42597</v>
      </c>
      <c r="B34" s="15" t="s">
        <v>32</v>
      </c>
      <c r="C34" s="18"/>
      <c r="D34" s="7">
        <v>1.42</v>
      </c>
      <c r="F34" s="9"/>
    </row>
    <row r="35" spans="1:6">
      <c r="A35" s="33">
        <v>42740</v>
      </c>
      <c r="B35" s="15" t="s">
        <v>29</v>
      </c>
      <c r="C35" s="18"/>
      <c r="D35" s="7">
        <v>259</v>
      </c>
      <c r="F35" s="9"/>
    </row>
    <row r="36" spans="1:6">
      <c r="A36" s="33">
        <v>42746</v>
      </c>
      <c r="B36" s="15" t="s">
        <v>29</v>
      </c>
      <c r="C36" s="18"/>
      <c r="D36" s="7">
        <v>480</v>
      </c>
      <c r="F36" s="9"/>
    </row>
    <row r="37" spans="1:6">
      <c r="A37" s="33">
        <v>42748</v>
      </c>
      <c r="B37" s="15" t="s">
        <v>29</v>
      </c>
      <c r="C37" s="18"/>
      <c r="D37" s="7">
        <v>480</v>
      </c>
      <c r="F37" s="9"/>
    </row>
    <row r="38" spans="1:6">
      <c r="A38" s="33">
        <v>42748</v>
      </c>
      <c r="B38" s="15" t="s">
        <v>29</v>
      </c>
      <c r="C38" s="18"/>
      <c r="D38" s="7">
        <v>480</v>
      </c>
      <c r="F38" s="9"/>
    </row>
    <row r="39" spans="1:6">
      <c r="A39" s="33">
        <v>42748</v>
      </c>
      <c r="B39" s="15" t="s">
        <v>29</v>
      </c>
      <c r="C39" s="18"/>
      <c r="D39" s="7">
        <v>3444</v>
      </c>
      <c r="F39" s="9"/>
    </row>
    <row r="40" spans="1:6">
      <c r="A40" s="33">
        <v>42751</v>
      </c>
      <c r="B40" s="15" t="s">
        <v>33</v>
      </c>
      <c r="C40" s="18"/>
      <c r="D40" s="7">
        <v>28446</v>
      </c>
      <c r="F40" s="9"/>
    </row>
    <row r="41" spans="1:6">
      <c r="A41" s="33">
        <v>42752</v>
      </c>
      <c r="B41" s="15" t="s">
        <v>29</v>
      </c>
      <c r="C41" s="18"/>
      <c r="D41" s="7">
        <v>3444</v>
      </c>
      <c r="F41" s="9"/>
    </row>
    <row r="42" spans="1:6">
      <c r="A42" s="33">
        <v>42758</v>
      </c>
      <c r="B42" s="15" t="s">
        <v>29</v>
      </c>
      <c r="C42" s="18"/>
      <c r="D42" s="7">
        <v>21427.439999999999</v>
      </c>
      <c r="F42" s="9"/>
    </row>
    <row r="43" spans="1:6">
      <c r="A43" s="33">
        <v>42766</v>
      </c>
      <c r="B43" s="15" t="s">
        <v>30</v>
      </c>
      <c r="C43" s="18"/>
      <c r="D43" s="7">
        <v>2065</v>
      </c>
      <c r="F43" s="9"/>
    </row>
    <row r="44" spans="1:6">
      <c r="A44" s="33">
        <v>42766</v>
      </c>
      <c r="B44" s="15" t="s">
        <v>30</v>
      </c>
      <c r="C44" s="18"/>
      <c r="D44" s="7">
        <v>1039</v>
      </c>
      <c r="F44" s="9"/>
    </row>
    <row r="45" spans="1:6">
      <c r="A45" s="33">
        <v>42767</v>
      </c>
      <c r="B45" s="15" t="s">
        <v>30</v>
      </c>
      <c r="C45" s="18"/>
      <c r="D45" s="7">
        <v>6084</v>
      </c>
      <c r="F45" s="9"/>
    </row>
    <row r="46" spans="1:6">
      <c r="A46" s="33">
        <v>42769</v>
      </c>
      <c r="B46" s="15" t="s">
        <v>30</v>
      </c>
      <c r="C46" s="18"/>
      <c r="D46" s="7">
        <v>32167</v>
      </c>
      <c r="F46" s="9"/>
    </row>
    <row r="47" spans="1:6">
      <c r="A47" s="33">
        <v>42976</v>
      </c>
      <c r="B47" s="15" t="s">
        <v>30</v>
      </c>
      <c r="C47" s="18"/>
      <c r="D47" s="7">
        <v>6340</v>
      </c>
      <c r="F47" s="9"/>
    </row>
    <row r="48" spans="1:6">
      <c r="A48" s="33">
        <v>42977</v>
      </c>
      <c r="B48" s="15" t="s">
        <v>29</v>
      </c>
      <c r="C48" s="18"/>
      <c r="D48" s="7">
        <v>500</v>
      </c>
      <c r="F48" s="9"/>
    </row>
    <row r="49" spans="1:6" ht="15.75" thickBot="1">
      <c r="A49" s="34"/>
      <c r="B49" s="31"/>
      <c r="C49" s="31"/>
      <c r="D49" s="19">
        <v>370.34</v>
      </c>
      <c r="E49" s="35">
        <f>SUM(D26:D49)</f>
        <v>110883.23999999999</v>
      </c>
      <c r="F49" s="36">
        <f>+E23+E49</f>
        <v>343426.79</v>
      </c>
    </row>
    <row r="50" spans="1:6" ht="15.75" thickBot="1">
      <c r="A50" s="37" t="s">
        <v>34</v>
      </c>
      <c r="B50" s="38"/>
      <c r="C50" s="38"/>
      <c r="D50" s="8"/>
      <c r="E50" s="8"/>
      <c r="F50" s="39">
        <f>+F20-F49</f>
        <v>62531.570000000007</v>
      </c>
    </row>
    <row r="51" spans="1:6" ht="16.5" thickTop="1" thickBot="1">
      <c r="A51" s="40"/>
      <c r="B51" s="41"/>
      <c r="C51" s="41"/>
      <c r="D51" s="41"/>
      <c r="E51" s="41"/>
      <c r="F51" s="42"/>
    </row>
    <row r="52" spans="1:6" ht="15.75" thickTop="1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selection activeCell="H15" sqref="H15"/>
    </sheetView>
  </sheetViews>
  <sheetFormatPr baseColWidth="10" defaultRowHeight="15"/>
  <cols>
    <col min="3" max="3" width="41" bestFit="1" customWidth="1"/>
  </cols>
  <sheetData>
    <row r="1" spans="1:6" ht="15.75" thickTop="1">
      <c r="A1" s="43" t="s">
        <v>0</v>
      </c>
      <c r="B1" s="44"/>
      <c r="C1" s="44"/>
      <c r="D1" s="44"/>
      <c r="E1" s="44"/>
      <c r="F1" s="45"/>
    </row>
    <row r="2" spans="1:6">
      <c r="A2" s="46" t="s">
        <v>1</v>
      </c>
      <c r="B2" s="47"/>
      <c r="C2" s="47"/>
      <c r="D2" s="47"/>
      <c r="E2" s="47"/>
      <c r="F2" s="48"/>
    </row>
    <row r="3" spans="1:6">
      <c r="A3" s="46" t="s">
        <v>2</v>
      </c>
      <c r="B3" s="47"/>
      <c r="C3" s="47"/>
      <c r="D3" s="47"/>
      <c r="E3" s="47"/>
      <c r="F3" s="48"/>
    </row>
    <row r="4" spans="1:6">
      <c r="A4" s="46" t="s">
        <v>3</v>
      </c>
      <c r="B4" s="47"/>
      <c r="C4" s="47"/>
      <c r="D4" s="47"/>
      <c r="E4" s="47"/>
      <c r="F4" s="48"/>
    </row>
    <row r="5" spans="1:6" ht="15.75" thickBot="1">
      <c r="A5" s="46" t="s">
        <v>35</v>
      </c>
      <c r="B5" s="47"/>
      <c r="C5" s="47"/>
      <c r="D5" s="47"/>
      <c r="E5" s="47"/>
      <c r="F5" s="48"/>
    </row>
    <row r="6" spans="1:6" ht="15.75" thickTop="1">
      <c r="A6" s="1" t="s">
        <v>5</v>
      </c>
      <c r="B6" s="2"/>
      <c r="C6" s="2"/>
      <c r="D6" s="3"/>
      <c r="E6" s="3"/>
      <c r="F6" s="4">
        <v>146096.31</v>
      </c>
    </row>
    <row r="7" spans="1:6">
      <c r="A7" s="5" t="s">
        <v>6</v>
      </c>
      <c r="B7" s="6"/>
      <c r="C7" s="6"/>
      <c r="D7" s="7"/>
      <c r="E7" s="8"/>
      <c r="F7" s="9"/>
    </row>
    <row r="8" spans="1:6">
      <c r="A8" s="10">
        <v>40785</v>
      </c>
      <c r="B8" s="11" t="s">
        <v>7</v>
      </c>
      <c r="C8" s="11" t="s">
        <v>8</v>
      </c>
      <c r="D8" s="12">
        <v>5446</v>
      </c>
      <c r="E8" s="13"/>
      <c r="F8" s="14"/>
    </row>
    <row r="9" spans="1:6">
      <c r="A9" s="10">
        <v>41193</v>
      </c>
      <c r="B9" s="11" t="s">
        <v>9</v>
      </c>
      <c r="C9" s="11" t="s">
        <v>10</v>
      </c>
      <c r="D9" s="12">
        <v>1478</v>
      </c>
      <c r="E9" s="12"/>
      <c r="F9" s="14"/>
    </row>
    <row r="10" spans="1:6">
      <c r="A10" s="10">
        <v>41618</v>
      </c>
      <c r="B10" s="15" t="s">
        <v>11</v>
      </c>
      <c r="C10" s="11" t="s">
        <v>12</v>
      </c>
      <c r="D10" s="12">
        <v>4930.5</v>
      </c>
      <c r="E10" s="12"/>
      <c r="F10" s="14"/>
    </row>
    <row r="11" spans="1:6">
      <c r="A11" s="10">
        <v>42402</v>
      </c>
      <c r="B11" s="15" t="s">
        <v>13</v>
      </c>
      <c r="C11" s="11" t="s">
        <v>14</v>
      </c>
      <c r="D11" s="12">
        <v>7572</v>
      </c>
      <c r="E11" s="12"/>
      <c r="F11" s="14"/>
    </row>
    <row r="12" spans="1:6">
      <c r="A12" s="10">
        <v>42429</v>
      </c>
      <c r="B12" s="15" t="s">
        <v>15</v>
      </c>
      <c r="C12" s="11" t="s">
        <v>16</v>
      </c>
      <c r="D12" s="12">
        <v>3234</v>
      </c>
      <c r="E12" s="12"/>
      <c r="F12" s="14"/>
    </row>
    <row r="13" spans="1:6">
      <c r="A13" s="10">
        <v>42759</v>
      </c>
      <c r="B13" s="15" t="s">
        <v>17</v>
      </c>
      <c r="C13" s="11" t="s">
        <v>18</v>
      </c>
      <c r="D13" s="12">
        <v>295</v>
      </c>
      <c r="E13" s="12"/>
      <c r="F13" s="14"/>
    </row>
    <row r="14" spans="1:6">
      <c r="A14" s="10">
        <v>42769</v>
      </c>
      <c r="B14" s="15" t="s">
        <v>19</v>
      </c>
      <c r="C14" s="11" t="s">
        <v>20</v>
      </c>
      <c r="D14" s="12">
        <v>3380</v>
      </c>
      <c r="E14" s="12"/>
      <c r="F14" s="14"/>
    </row>
    <row r="15" spans="1:6">
      <c r="A15" s="10">
        <v>42947</v>
      </c>
      <c r="B15" s="15" t="s">
        <v>21</v>
      </c>
      <c r="C15" s="11" t="s">
        <v>22</v>
      </c>
      <c r="D15" s="12">
        <v>983</v>
      </c>
      <c r="E15" s="12"/>
      <c r="F15" s="14"/>
    </row>
    <row r="16" spans="1:6">
      <c r="A16" s="10">
        <v>43069</v>
      </c>
      <c r="B16" s="15" t="s">
        <v>36</v>
      </c>
      <c r="C16" s="11" t="s">
        <v>37</v>
      </c>
      <c r="D16" s="12">
        <v>6340</v>
      </c>
      <c r="E16" s="12"/>
      <c r="F16" s="14"/>
    </row>
    <row r="17" spans="1:6" ht="15.75" thickBot="1">
      <c r="A17" s="16"/>
      <c r="B17" s="17"/>
      <c r="C17" s="18"/>
      <c r="D17" s="19"/>
      <c r="F17" s="20">
        <f>SUM(D8:D17)</f>
        <v>33658.5</v>
      </c>
    </row>
    <row r="18" spans="1:6">
      <c r="A18" s="5" t="s">
        <v>23</v>
      </c>
      <c r="B18" s="18"/>
      <c r="C18" s="18"/>
      <c r="D18" s="18"/>
      <c r="E18" s="18"/>
      <c r="F18" s="14"/>
    </row>
    <row r="19" spans="1:6">
      <c r="A19" s="33">
        <v>43042</v>
      </c>
      <c r="B19" s="15" t="s">
        <v>38</v>
      </c>
      <c r="C19" s="18"/>
      <c r="D19" s="12">
        <v>175</v>
      </c>
      <c r="E19" s="18"/>
      <c r="F19" s="14"/>
    </row>
    <row r="20" spans="1:6" ht="15.75" thickBot="1">
      <c r="A20" s="21">
        <v>43042</v>
      </c>
      <c r="B20" s="17" t="s">
        <v>39</v>
      </c>
      <c r="C20" s="18"/>
      <c r="D20" s="19">
        <v>28</v>
      </c>
      <c r="E20" s="22"/>
      <c r="F20" s="23"/>
    </row>
    <row r="21" spans="1:6">
      <c r="A21" s="24"/>
      <c r="B21" s="18"/>
      <c r="C21" s="18"/>
      <c r="D21" s="7"/>
      <c r="E21" s="7"/>
      <c r="F21" s="14">
        <f>SUM(D19:D20)</f>
        <v>203</v>
      </c>
    </row>
    <row r="22" spans="1:6">
      <c r="A22" s="25" t="s">
        <v>24</v>
      </c>
      <c r="B22" s="26"/>
      <c r="C22" s="26"/>
      <c r="D22" s="27"/>
      <c r="E22" s="27"/>
      <c r="F22" s="28">
        <f>+F6+F17+F21</f>
        <v>179957.81</v>
      </c>
    </row>
    <row r="23" spans="1:6">
      <c r="A23" s="5" t="s">
        <v>25</v>
      </c>
      <c r="B23" s="6"/>
      <c r="C23" s="6"/>
      <c r="D23" s="7"/>
      <c r="E23" s="12"/>
      <c r="F23" s="14"/>
    </row>
    <row r="24" spans="1:6">
      <c r="A24" s="10"/>
      <c r="B24" s="29"/>
      <c r="C24" s="15"/>
      <c r="D24" s="7"/>
      <c r="E24" s="12"/>
      <c r="F24" s="14"/>
    </row>
    <row r="25" spans="1:6" ht="15.75" thickBot="1">
      <c r="A25" s="30"/>
      <c r="B25" s="31"/>
      <c r="C25" s="18"/>
      <c r="D25" s="19"/>
      <c r="E25" s="8">
        <f>SUM(D24:D25)</f>
        <v>0</v>
      </c>
      <c r="F25" s="9"/>
    </row>
    <row r="26" spans="1:6">
      <c r="A26" s="30"/>
      <c r="B26" s="31"/>
      <c r="C26" s="18"/>
      <c r="D26" s="7"/>
      <c r="E26" s="8"/>
      <c r="F26" s="9"/>
    </row>
    <row r="27" spans="1:6">
      <c r="A27" s="32" t="s">
        <v>28</v>
      </c>
      <c r="B27" s="31"/>
      <c r="C27" s="31"/>
      <c r="D27" s="7"/>
      <c r="E27" s="8"/>
      <c r="F27" s="9"/>
    </row>
    <row r="28" spans="1:6">
      <c r="A28" s="33">
        <v>42437</v>
      </c>
      <c r="B28" s="15" t="s">
        <v>29</v>
      </c>
      <c r="C28" s="18"/>
      <c r="D28" s="7">
        <v>500</v>
      </c>
      <c r="F28" s="9"/>
    </row>
    <row r="29" spans="1:6">
      <c r="A29" s="33">
        <v>42437</v>
      </c>
      <c r="B29" s="15" t="s">
        <v>29</v>
      </c>
      <c r="C29" s="18"/>
      <c r="D29" s="7">
        <v>500</v>
      </c>
      <c r="F29" s="9"/>
    </row>
    <row r="30" spans="1:6">
      <c r="A30" s="33">
        <v>42452</v>
      </c>
      <c r="B30" s="15" t="s">
        <v>30</v>
      </c>
      <c r="C30" s="18"/>
      <c r="D30" s="7">
        <v>999</v>
      </c>
      <c r="F30" s="9"/>
    </row>
    <row r="31" spans="1:6">
      <c r="A31" s="33">
        <v>42478</v>
      </c>
      <c r="B31" s="15" t="s">
        <v>31</v>
      </c>
      <c r="C31" s="18"/>
      <c r="D31" s="7">
        <v>1.82</v>
      </c>
      <c r="F31" s="9"/>
    </row>
    <row r="32" spans="1:6">
      <c r="A32" s="33">
        <v>42478</v>
      </c>
      <c r="B32" s="15" t="s">
        <v>32</v>
      </c>
      <c r="C32" s="18"/>
      <c r="D32" s="7">
        <v>500</v>
      </c>
      <c r="F32" s="9"/>
    </row>
    <row r="33" spans="1:6">
      <c r="A33" s="33">
        <v>42516</v>
      </c>
      <c r="B33" s="15" t="s">
        <v>33</v>
      </c>
      <c r="C33" s="18"/>
      <c r="D33" s="7">
        <v>500</v>
      </c>
      <c r="F33" s="9"/>
    </row>
    <row r="34" spans="1:6">
      <c r="A34" s="33">
        <v>42538</v>
      </c>
      <c r="B34" s="15" t="s">
        <v>30</v>
      </c>
      <c r="C34" s="18"/>
      <c r="D34" s="7">
        <v>355.22</v>
      </c>
      <c r="F34" s="9"/>
    </row>
    <row r="35" spans="1:6">
      <c r="A35" s="33">
        <v>42545</v>
      </c>
      <c r="B35" s="15" t="s">
        <v>29</v>
      </c>
      <c r="C35" s="18"/>
      <c r="D35" s="7">
        <v>500</v>
      </c>
      <c r="F35" s="9"/>
    </row>
    <row r="36" spans="1:6">
      <c r="A36" s="33">
        <v>42597</v>
      </c>
      <c r="B36" s="15" t="s">
        <v>32</v>
      </c>
      <c r="C36" s="18"/>
      <c r="D36" s="7">
        <v>1.42</v>
      </c>
      <c r="F36" s="9"/>
    </row>
    <row r="37" spans="1:6">
      <c r="A37" s="33">
        <v>42740</v>
      </c>
      <c r="B37" s="15" t="s">
        <v>29</v>
      </c>
      <c r="C37" s="18"/>
      <c r="D37" s="7">
        <v>259</v>
      </c>
      <c r="F37" s="9"/>
    </row>
    <row r="38" spans="1:6">
      <c r="A38" s="33">
        <v>42746</v>
      </c>
      <c r="B38" s="15" t="s">
        <v>29</v>
      </c>
      <c r="C38" s="18"/>
      <c r="D38" s="7">
        <v>480</v>
      </c>
      <c r="F38" s="9"/>
    </row>
    <row r="39" spans="1:6">
      <c r="A39" s="33">
        <v>42748</v>
      </c>
      <c r="B39" s="15" t="s">
        <v>29</v>
      </c>
      <c r="C39" s="18"/>
      <c r="D39" s="7">
        <v>480</v>
      </c>
      <c r="F39" s="9"/>
    </row>
    <row r="40" spans="1:6">
      <c r="A40" s="33">
        <v>42748</v>
      </c>
      <c r="B40" s="15" t="s">
        <v>29</v>
      </c>
      <c r="C40" s="18"/>
      <c r="D40" s="7">
        <v>480</v>
      </c>
      <c r="F40" s="9"/>
    </row>
    <row r="41" spans="1:6">
      <c r="A41" s="33">
        <v>42748</v>
      </c>
      <c r="B41" s="15" t="s">
        <v>29</v>
      </c>
      <c r="C41" s="18"/>
      <c r="D41" s="7">
        <v>3444</v>
      </c>
      <c r="F41" s="9"/>
    </row>
    <row r="42" spans="1:6">
      <c r="A42" s="33">
        <v>42751</v>
      </c>
      <c r="B42" s="15" t="s">
        <v>33</v>
      </c>
      <c r="C42" s="18"/>
      <c r="D42" s="7">
        <v>28446</v>
      </c>
      <c r="F42" s="9"/>
    </row>
    <row r="43" spans="1:6">
      <c r="A43" s="33">
        <v>42752</v>
      </c>
      <c r="B43" s="15" t="s">
        <v>29</v>
      </c>
      <c r="C43" s="18"/>
      <c r="D43" s="7">
        <v>3444</v>
      </c>
      <c r="F43" s="9"/>
    </row>
    <row r="44" spans="1:6">
      <c r="A44" s="33">
        <v>42758</v>
      </c>
      <c r="B44" s="15" t="s">
        <v>29</v>
      </c>
      <c r="C44" s="18"/>
      <c r="D44" s="7">
        <v>21427.439999999999</v>
      </c>
      <c r="F44" s="9"/>
    </row>
    <row r="45" spans="1:6">
      <c r="A45" s="33">
        <v>42766</v>
      </c>
      <c r="B45" s="15" t="s">
        <v>30</v>
      </c>
      <c r="C45" s="18"/>
      <c r="D45" s="7">
        <v>2065</v>
      </c>
      <c r="F45" s="9"/>
    </row>
    <row r="46" spans="1:6">
      <c r="A46" s="33">
        <v>42766</v>
      </c>
      <c r="B46" s="15" t="s">
        <v>30</v>
      </c>
      <c r="C46" s="18"/>
      <c r="D46" s="7">
        <v>1039</v>
      </c>
      <c r="F46" s="9"/>
    </row>
    <row r="47" spans="1:6">
      <c r="A47" s="33">
        <v>42767</v>
      </c>
      <c r="B47" s="15" t="s">
        <v>30</v>
      </c>
      <c r="C47" s="18"/>
      <c r="D47" s="7">
        <v>6084</v>
      </c>
      <c r="F47" s="9"/>
    </row>
    <row r="48" spans="1:6">
      <c r="A48" s="33">
        <v>42769</v>
      </c>
      <c r="B48" s="15" t="s">
        <v>30</v>
      </c>
      <c r="C48" s="18"/>
      <c r="D48" s="7">
        <v>32167</v>
      </c>
      <c r="F48" s="9"/>
    </row>
    <row r="49" spans="1:6">
      <c r="A49" s="33">
        <v>42976</v>
      </c>
      <c r="B49" s="15" t="s">
        <v>30</v>
      </c>
      <c r="C49" s="18"/>
      <c r="D49" s="7">
        <v>6340</v>
      </c>
      <c r="F49" s="9"/>
    </row>
    <row r="50" spans="1:6">
      <c r="A50" s="33">
        <v>42977</v>
      </c>
      <c r="B50" s="15" t="s">
        <v>29</v>
      </c>
      <c r="C50" s="18"/>
      <c r="D50" s="7">
        <v>500</v>
      </c>
      <c r="F50" s="9"/>
    </row>
    <row r="51" spans="1:6">
      <c r="A51" s="33">
        <v>43040</v>
      </c>
      <c r="B51" s="15" t="s">
        <v>40</v>
      </c>
      <c r="C51" s="18"/>
      <c r="D51" s="7">
        <v>175</v>
      </c>
      <c r="F51" s="9"/>
    </row>
    <row r="52" spans="1:6">
      <c r="A52" s="33">
        <v>43040</v>
      </c>
      <c r="B52" s="15" t="s">
        <v>41</v>
      </c>
      <c r="C52" s="18"/>
      <c r="D52" s="7">
        <v>28</v>
      </c>
      <c r="F52" s="9"/>
    </row>
    <row r="53" spans="1:6" ht="15.75" thickBot="1">
      <c r="A53" s="34"/>
      <c r="B53" s="31"/>
      <c r="C53" s="31"/>
      <c r="D53" s="19">
        <v>370.34</v>
      </c>
      <c r="E53" s="35">
        <f>SUM(D28:D53)</f>
        <v>111086.23999999999</v>
      </c>
      <c r="F53" s="36">
        <f>+E25+E53</f>
        <v>111086.23999999999</v>
      </c>
    </row>
    <row r="54" spans="1:6" ht="15.75" thickBot="1">
      <c r="A54" s="37" t="s">
        <v>34</v>
      </c>
      <c r="B54" s="38"/>
      <c r="C54" s="38"/>
      <c r="D54" s="8"/>
      <c r="E54" s="8"/>
      <c r="F54" s="39">
        <f>+F22-F53</f>
        <v>68871.570000000007</v>
      </c>
    </row>
    <row r="55" spans="1:6" ht="16.5" thickTop="1" thickBot="1">
      <c r="A55" s="40"/>
      <c r="B55" s="41"/>
      <c r="C55" s="41"/>
      <c r="D55" s="41"/>
      <c r="E55" s="41"/>
      <c r="F55" s="42"/>
    </row>
    <row r="56" spans="1:6" ht="15.75" thickTop="1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>
      <selection sqref="A1:F56"/>
    </sheetView>
  </sheetViews>
  <sheetFormatPr baseColWidth="10" defaultRowHeight="15"/>
  <cols>
    <col min="3" max="3" width="41" bestFit="1" customWidth="1"/>
  </cols>
  <sheetData>
    <row r="1" spans="1:6" ht="15.75" thickTop="1">
      <c r="A1" s="43" t="s">
        <v>0</v>
      </c>
      <c r="B1" s="44"/>
      <c r="C1" s="44"/>
      <c r="D1" s="44"/>
      <c r="E1" s="44"/>
      <c r="F1" s="45"/>
    </row>
    <row r="2" spans="1:6">
      <c r="A2" s="46" t="s">
        <v>1</v>
      </c>
      <c r="B2" s="47"/>
      <c r="C2" s="47"/>
      <c r="D2" s="47"/>
      <c r="E2" s="47"/>
      <c r="F2" s="48"/>
    </row>
    <row r="3" spans="1:6">
      <c r="A3" s="46" t="s">
        <v>2</v>
      </c>
      <c r="B3" s="47"/>
      <c r="C3" s="47"/>
      <c r="D3" s="47"/>
      <c r="E3" s="47"/>
      <c r="F3" s="48"/>
    </row>
    <row r="4" spans="1:6">
      <c r="A4" s="46" t="s">
        <v>3</v>
      </c>
      <c r="B4" s="47"/>
      <c r="C4" s="47"/>
      <c r="D4" s="47"/>
      <c r="E4" s="47"/>
      <c r="F4" s="48"/>
    </row>
    <row r="5" spans="1:6" ht="15.75" thickBot="1">
      <c r="A5" s="46" t="s">
        <v>42</v>
      </c>
      <c r="B5" s="47"/>
      <c r="C5" s="47"/>
      <c r="D5" s="47"/>
      <c r="E5" s="47"/>
      <c r="F5" s="48"/>
    </row>
    <row r="6" spans="1:6" ht="15.75" thickTop="1">
      <c r="A6" s="1" t="s">
        <v>5</v>
      </c>
      <c r="B6" s="2"/>
      <c r="C6" s="2"/>
      <c r="D6" s="3"/>
      <c r="E6" s="3"/>
      <c r="F6" s="4">
        <v>12068.86</v>
      </c>
    </row>
    <row r="7" spans="1:6">
      <c r="A7" s="5" t="s">
        <v>6</v>
      </c>
      <c r="B7" s="6"/>
      <c r="C7" s="6"/>
      <c r="D7" s="7"/>
      <c r="E7" s="8"/>
      <c r="F7" s="9"/>
    </row>
    <row r="8" spans="1:6">
      <c r="A8" s="10">
        <v>40785</v>
      </c>
      <c r="B8" s="11" t="s">
        <v>7</v>
      </c>
      <c r="C8" s="11" t="s">
        <v>8</v>
      </c>
      <c r="D8" s="12">
        <v>5446</v>
      </c>
      <c r="E8" s="13"/>
      <c r="F8" s="14"/>
    </row>
    <row r="9" spans="1:6">
      <c r="A9" s="10">
        <v>41193</v>
      </c>
      <c r="B9" s="11" t="s">
        <v>9</v>
      </c>
      <c r="C9" s="11" t="s">
        <v>10</v>
      </c>
      <c r="D9" s="12">
        <v>1478</v>
      </c>
      <c r="E9" s="12"/>
      <c r="F9" s="14"/>
    </row>
    <row r="10" spans="1:6">
      <c r="A10" s="10">
        <v>41618</v>
      </c>
      <c r="B10" s="15" t="s">
        <v>11</v>
      </c>
      <c r="C10" s="11" t="s">
        <v>12</v>
      </c>
      <c r="D10" s="12">
        <v>4930.5</v>
      </c>
      <c r="E10" s="12"/>
      <c r="F10" s="14"/>
    </row>
    <row r="11" spans="1:6">
      <c r="A11" s="10">
        <v>42402</v>
      </c>
      <c r="B11" s="15" t="s">
        <v>13</v>
      </c>
      <c r="C11" s="11" t="s">
        <v>14</v>
      </c>
      <c r="D11" s="12">
        <v>7572</v>
      </c>
      <c r="E11" s="12"/>
      <c r="F11" s="14"/>
    </row>
    <row r="12" spans="1:6">
      <c r="A12" s="10">
        <v>42429</v>
      </c>
      <c r="B12" s="15" t="s">
        <v>15</v>
      </c>
      <c r="C12" s="11" t="s">
        <v>16</v>
      </c>
      <c r="D12" s="12">
        <v>3234</v>
      </c>
      <c r="E12" s="12"/>
      <c r="F12" s="14"/>
    </row>
    <row r="13" spans="1:6">
      <c r="A13" s="10">
        <v>42759</v>
      </c>
      <c r="B13" s="15" t="s">
        <v>17</v>
      </c>
      <c r="C13" s="11" t="s">
        <v>18</v>
      </c>
      <c r="D13" s="12">
        <v>295</v>
      </c>
      <c r="E13" s="12"/>
      <c r="F13" s="14"/>
    </row>
    <row r="14" spans="1:6">
      <c r="A14" s="10">
        <v>42769</v>
      </c>
      <c r="B14" s="15" t="s">
        <v>19</v>
      </c>
      <c r="C14" s="11" t="s">
        <v>20</v>
      </c>
      <c r="D14" s="12">
        <v>3380</v>
      </c>
      <c r="E14" s="12"/>
      <c r="F14" s="14"/>
    </row>
    <row r="15" spans="1:6">
      <c r="A15" s="10">
        <v>42947</v>
      </c>
      <c r="B15" s="15" t="s">
        <v>21</v>
      </c>
      <c r="C15" s="11" t="s">
        <v>22</v>
      </c>
      <c r="D15" s="12">
        <v>983</v>
      </c>
      <c r="E15" s="12"/>
      <c r="F15" s="14"/>
    </row>
    <row r="16" spans="1:6">
      <c r="A16" s="10">
        <v>43069</v>
      </c>
      <c r="B16" s="15" t="s">
        <v>36</v>
      </c>
      <c r="C16" s="11" t="s">
        <v>37</v>
      </c>
      <c r="D16" s="12">
        <v>6340</v>
      </c>
      <c r="E16" s="12"/>
      <c r="F16" s="14"/>
    </row>
    <row r="17" spans="1:6">
      <c r="A17" s="10">
        <v>43081</v>
      </c>
      <c r="B17" s="15" t="s">
        <v>43</v>
      </c>
      <c r="C17" s="11" t="s">
        <v>44</v>
      </c>
      <c r="D17" s="12">
        <v>6084</v>
      </c>
      <c r="E17" s="12"/>
      <c r="F17" s="14"/>
    </row>
    <row r="18" spans="1:6">
      <c r="A18" s="10"/>
      <c r="B18" s="15"/>
      <c r="C18" s="11"/>
      <c r="D18" s="12"/>
      <c r="E18" s="12"/>
      <c r="F18" s="14"/>
    </row>
    <row r="19" spans="1:6" ht="15.75" thickBot="1">
      <c r="A19" s="16"/>
      <c r="B19" s="17"/>
      <c r="C19" s="18"/>
      <c r="D19" s="19"/>
      <c r="F19" s="20">
        <f>SUM(D8:D19)</f>
        <v>39742.5</v>
      </c>
    </row>
    <row r="20" spans="1:6">
      <c r="A20" s="5" t="s">
        <v>23</v>
      </c>
      <c r="B20" s="18"/>
      <c r="C20" s="18"/>
      <c r="D20" s="18"/>
      <c r="E20" s="18"/>
      <c r="F20" s="14"/>
    </row>
    <row r="21" spans="1:6">
      <c r="A21" s="33">
        <v>43042</v>
      </c>
      <c r="B21" s="15" t="s">
        <v>38</v>
      </c>
      <c r="C21" s="18"/>
      <c r="D21" s="12">
        <v>175</v>
      </c>
      <c r="E21" s="18"/>
      <c r="F21" s="14"/>
    </row>
    <row r="22" spans="1:6" ht="15.75" thickBot="1">
      <c r="A22" s="21">
        <v>43042</v>
      </c>
      <c r="B22" s="17" t="s">
        <v>39</v>
      </c>
      <c r="C22" s="18"/>
      <c r="D22" s="19">
        <v>28</v>
      </c>
      <c r="E22" s="22"/>
      <c r="F22" s="23"/>
    </row>
    <row r="23" spans="1:6">
      <c r="A23" s="24"/>
      <c r="B23" s="18"/>
      <c r="C23" s="18"/>
      <c r="D23" s="7"/>
      <c r="E23" s="7"/>
      <c r="F23" s="14">
        <f>SUM(D21:D22)</f>
        <v>203</v>
      </c>
    </row>
    <row r="24" spans="1:6">
      <c r="A24" s="25" t="s">
        <v>24</v>
      </c>
      <c r="B24" s="26"/>
      <c r="C24" s="26"/>
      <c r="D24" s="27"/>
      <c r="E24" s="27"/>
      <c r="F24" s="28">
        <f>+F6+F19+F23</f>
        <v>52014.36</v>
      </c>
    </row>
    <row r="25" spans="1:6">
      <c r="A25" s="5" t="s">
        <v>25</v>
      </c>
      <c r="B25" s="6"/>
      <c r="C25" s="6"/>
      <c r="D25" s="7"/>
      <c r="E25" s="12"/>
      <c r="F25" s="14"/>
    </row>
    <row r="26" spans="1:6" ht="15.75" thickBot="1">
      <c r="A26" s="30"/>
      <c r="B26" s="31"/>
      <c r="C26" s="18"/>
      <c r="D26" s="19"/>
      <c r="E26" s="8">
        <f>SUM(D26:D26)</f>
        <v>0</v>
      </c>
      <c r="F26" s="9"/>
    </row>
    <row r="27" spans="1:6">
      <c r="A27" s="30"/>
      <c r="B27" s="31"/>
      <c r="C27" s="18"/>
      <c r="D27" s="7"/>
      <c r="E27" s="8"/>
      <c r="F27" s="9"/>
    </row>
    <row r="28" spans="1:6">
      <c r="A28" s="32" t="s">
        <v>28</v>
      </c>
      <c r="B28" s="31"/>
      <c r="C28" s="31"/>
      <c r="D28" s="7"/>
      <c r="E28" s="8"/>
      <c r="F28" s="9"/>
    </row>
    <row r="29" spans="1:6">
      <c r="A29" s="33">
        <v>42437</v>
      </c>
      <c r="B29" s="15" t="s">
        <v>29</v>
      </c>
      <c r="C29" s="18"/>
      <c r="D29" s="7">
        <v>500</v>
      </c>
      <c r="F29" s="9"/>
    </row>
    <row r="30" spans="1:6">
      <c r="A30" s="33">
        <v>42437</v>
      </c>
      <c r="B30" s="15" t="s">
        <v>29</v>
      </c>
      <c r="C30" s="18"/>
      <c r="D30" s="7">
        <v>500</v>
      </c>
      <c r="F30" s="9"/>
    </row>
    <row r="31" spans="1:6">
      <c r="A31" s="33">
        <v>42452</v>
      </c>
      <c r="B31" s="15" t="s">
        <v>30</v>
      </c>
      <c r="C31" s="18"/>
      <c r="D31" s="7">
        <v>999</v>
      </c>
      <c r="F31" s="9"/>
    </row>
    <row r="32" spans="1:6">
      <c r="A32" s="33">
        <v>42478</v>
      </c>
      <c r="B32" s="15" t="s">
        <v>31</v>
      </c>
      <c r="C32" s="18"/>
      <c r="D32" s="7">
        <v>1.82</v>
      </c>
      <c r="F32" s="9"/>
    </row>
    <row r="33" spans="1:6">
      <c r="A33" s="33">
        <v>42478</v>
      </c>
      <c r="B33" s="15" t="s">
        <v>32</v>
      </c>
      <c r="C33" s="18"/>
      <c r="D33" s="7">
        <v>500</v>
      </c>
      <c r="F33" s="9"/>
    </row>
    <row r="34" spans="1:6">
      <c r="A34" s="33">
        <v>42516</v>
      </c>
      <c r="B34" s="15" t="s">
        <v>33</v>
      </c>
      <c r="C34" s="18"/>
      <c r="D34" s="7">
        <v>500</v>
      </c>
      <c r="F34" s="9"/>
    </row>
    <row r="35" spans="1:6">
      <c r="A35" s="33">
        <v>42538</v>
      </c>
      <c r="B35" s="15" t="s">
        <v>30</v>
      </c>
      <c r="C35" s="18"/>
      <c r="D35" s="7">
        <v>355.22</v>
      </c>
      <c r="F35" s="9"/>
    </row>
    <row r="36" spans="1:6">
      <c r="A36" s="33">
        <v>42545</v>
      </c>
      <c r="B36" s="15" t="s">
        <v>29</v>
      </c>
      <c r="C36" s="18"/>
      <c r="D36" s="7">
        <v>500</v>
      </c>
      <c r="F36" s="9"/>
    </row>
    <row r="37" spans="1:6">
      <c r="A37" s="33">
        <v>42597</v>
      </c>
      <c r="B37" s="15" t="s">
        <v>32</v>
      </c>
      <c r="C37" s="18"/>
      <c r="D37" s="7">
        <v>1.42</v>
      </c>
      <c r="F37" s="9"/>
    </row>
    <row r="38" spans="1:6">
      <c r="A38" s="33">
        <v>42740</v>
      </c>
      <c r="B38" s="15" t="s">
        <v>29</v>
      </c>
      <c r="C38" s="18"/>
      <c r="D38" s="7">
        <v>259</v>
      </c>
      <c r="F38" s="9"/>
    </row>
    <row r="39" spans="1:6">
      <c r="A39" s="33">
        <v>42746</v>
      </c>
      <c r="B39" s="15" t="s">
        <v>29</v>
      </c>
      <c r="C39" s="18"/>
      <c r="D39" s="7">
        <v>480</v>
      </c>
      <c r="F39" s="9"/>
    </row>
    <row r="40" spans="1:6">
      <c r="A40" s="33">
        <v>42748</v>
      </c>
      <c r="B40" s="15" t="s">
        <v>29</v>
      </c>
      <c r="C40" s="18"/>
      <c r="D40" s="7">
        <v>480</v>
      </c>
      <c r="F40" s="9"/>
    </row>
    <row r="41" spans="1:6">
      <c r="A41" s="33">
        <v>42748</v>
      </c>
      <c r="B41" s="15" t="s">
        <v>29</v>
      </c>
      <c r="C41" s="18"/>
      <c r="D41" s="7">
        <v>480</v>
      </c>
      <c r="F41" s="9"/>
    </row>
    <row r="42" spans="1:6">
      <c r="A42" s="33">
        <v>42748</v>
      </c>
      <c r="B42" s="15" t="s">
        <v>29</v>
      </c>
      <c r="C42" s="18"/>
      <c r="D42" s="7">
        <v>3444</v>
      </c>
      <c r="F42" s="9"/>
    </row>
    <row r="43" spans="1:6">
      <c r="A43" s="33">
        <v>42751</v>
      </c>
      <c r="B43" s="15" t="s">
        <v>33</v>
      </c>
      <c r="C43" s="18"/>
      <c r="D43" s="7">
        <v>28446</v>
      </c>
      <c r="F43" s="9"/>
    </row>
    <row r="44" spans="1:6">
      <c r="A44" s="33">
        <v>42752</v>
      </c>
      <c r="B44" s="15" t="s">
        <v>29</v>
      </c>
      <c r="C44" s="18"/>
      <c r="D44" s="7">
        <v>3444</v>
      </c>
      <c r="F44" s="9"/>
    </row>
    <row r="45" spans="1:6">
      <c r="A45" s="33">
        <v>42758</v>
      </c>
      <c r="B45" s="15" t="s">
        <v>29</v>
      </c>
      <c r="C45" s="18"/>
      <c r="D45" s="7">
        <v>21427.439999999999</v>
      </c>
      <c r="F45" s="9"/>
    </row>
    <row r="46" spans="1:6">
      <c r="A46" s="33">
        <v>42766</v>
      </c>
      <c r="B46" s="15" t="s">
        <v>30</v>
      </c>
      <c r="C46" s="18"/>
      <c r="D46" s="7">
        <v>2065</v>
      </c>
      <c r="F46" s="9"/>
    </row>
    <row r="47" spans="1:6">
      <c r="A47" s="33">
        <v>42766</v>
      </c>
      <c r="B47" s="15" t="s">
        <v>30</v>
      </c>
      <c r="C47" s="18"/>
      <c r="D47" s="7">
        <v>1039</v>
      </c>
      <c r="F47" s="9"/>
    </row>
    <row r="48" spans="1:6">
      <c r="A48" s="33">
        <v>42767</v>
      </c>
      <c r="B48" s="15" t="s">
        <v>30</v>
      </c>
      <c r="C48" s="18"/>
      <c r="D48" s="7">
        <v>6084</v>
      </c>
      <c r="F48" s="9"/>
    </row>
    <row r="49" spans="1:6">
      <c r="A49" s="33">
        <v>42769</v>
      </c>
      <c r="B49" s="15" t="s">
        <v>30</v>
      </c>
      <c r="C49" s="18"/>
      <c r="D49" s="7">
        <v>32167</v>
      </c>
      <c r="F49" s="9"/>
    </row>
    <row r="50" spans="1:6">
      <c r="A50" s="33">
        <v>42976</v>
      </c>
      <c r="B50" s="15" t="s">
        <v>30</v>
      </c>
      <c r="C50" s="18"/>
      <c r="D50" s="7">
        <v>6340</v>
      </c>
      <c r="F50" s="9"/>
    </row>
    <row r="51" spans="1:6">
      <c r="A51" s="33">
        <v>42977</v>
      </c>
      <c r="B51" s="15" t="s">
        <v>29</v>
      </c>
      <c r="C51" s="18"/>
      <c r="D51" s="7">
        <v>500</v>
      </c>
      <c r="F51" s="9"/>
    </row>
    <row r="52" spans="1:6">
      <c r="A52" s="33">
        <v>43040</v>
      </c>
      <c r="B52" s="15" t="s">
        <v>40</v>
      </c>
      <c r="C52" s="18"/>
      <c r="D52" s="7">
        <v>175</v>
      </c>
      <c r="F52" s="9"/>
    </row>
    <row r="53" spans="1:6">
      <c r="A53" s="33">
        <v>43040</v>
      </c>
      <c r="B53" s="15" t="s">
        <v>41</v>
      </c>
      <c r="C53" s="18"/>
      <c r="D53" s="7">
        <v>28</v>
      </c>
      <c r="F53" s="9"/>
    </row>
    <row r="54" spans="1:6" ht="15.75" thickBot="1">
      <c r="A54" s="34"/>
      <c r="B54" s="31"/>
      <c r="C54" s="31"/>
      <c r="D54" s="19">
        <v>370.34</v>
      </c>
      <c r="E54" s="35">
        <f>SUM(D29:D54)</f>
        <v>111086.23999999999</v>
      </c>
      <c r="F54" s="36">
        <f>+E26+E54</f>
        <v>111086.23999999999</v>
      </c>
    </row>
    <row r="55" spans="1:6" ht="15.75" thickBot="1">
      <c r="A55" s="37" t="s">
        <v>34</v>
      </c>
      <c r="B55" s="38"/>
      <c r="C55" s="38"/>
      <c r="D55" s="8"/>
      <c r="E55" s="8"/>
      <c r="F55" s="39">
        <f>+F24-F54</f>
        <v>-59071.87999999999</v>
      </c>
    </row>
    <row r="56" spans="1:6" ht="16.5" thickTop="1" thickBot="1">
      <c r="A56" s="40"/>
      <c r="B56" s="41"/>
      <c r="C56" s="41"/>
      <c r="D56" s="41"/>
      <c r="E56" s="41"/>
      <c r="F56" s="42"/>
    </row>
    <row r="57" spans="1:6" ht="15.75" thickTop="1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Predial</dc:creator>
  <cp:lastModifiedBy>Predial</cp:lastModifiedBy>
  <dcterms:created xsi:type="dcterms:W3CDTF">2018-01-24T19:56:06Z</dcterms:created>
  <dcterms:modified xsi:type="dcterms:W3CDTF">2018-01-24T21:41:04Z</dcterms:modified>
</cp:coreProperties>
</file>